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RAZ-MREZA\RAŽ mreža\B F C\II BFC 2018\3. BFC NADZORNA POSJETA 2021\8\8.1\"/>
    </mc:Choice>
  </mc:AlternateContent>
  <bookViews>
    <workbookView xWindow="0" yWindow="120" windowWidth="20730" windowHeight="11640"/>
  </bookViews>
  <sheets>
    <sheet name="5.1_Ekonomski_profil" sheetId="2" r:id="rId1"/>
  </sheets>
  <calcPr calcId="152511"/>
</workbook>
</file>

<file path=xl/calcChain.xml><?xml version="1.0" encoding="utf-8"?>
<calcChain xmlns="http://schemas.openxmlformats.org/spreadsheetml/2006/main">
  <c r="F95" i="2" l="1"/>
  <c r="E95" i="2"/>
  <c r="D95" i="2"/>
  <c r="C95" i="2"/>
  <c r="E56" i="2" l="1"/>
  <c r="D56" i="2"/>
  <c r="C56" i="2"/>
</calcChain>
</file>

<file path=xl/sharedStrings.xml><?xml version="1.0" encoding="utf-8"?>
<sst xmlns="http://schemas.openxmlformats.org/spreadsheetml/2006/main" count="195" uniqueCount="185">
  <si>
    <t>Broj stanovnika</t>
  </si>
  <si>
    <t xml:space="preserve">Površina </t>
  </si>
  <si>
    <t>Poljoprivreda</t>
  </si>
  <si>
    <t>Broj zaposlenih</t>
  </si>
  <si>
    <t>18-35</t>
  </si>
  <si>
    <t>36-45</t>
  </si>
  <si>
    <t>46-55</t>
  </si>
  <si>
    <t>56-65</t>
  </si>
  <si>
    <t>preko 65</t>
  </si>
  <si>
    <t>Velika</t>
  </si>
  <si>
    <t>Srednja</t>
  </si>
  <si>
    <t>Mala</t>
  </si>
  <si>
    <t>Beograd (Srbija)</t>
  </si>
  <si>
    <t>Budimpešta (Mađarska)</t>
  </si>
  <si>
    <t>Istanbul (Turska)</t>
  </si>
  <si>
    <t>Skopje (Makedonija)</t>
  </si>
  <si>
    <t>Sofija (Bugarska)</t>
  </si>
  <si>
    <t>Solun (Grčka)</t>
  </si>
  <si>
    <t>Beč (Austrija)</t>
  </si>
  <si>
    <t>Zagreb (Hrvatska)</t>
  </si>
  <si>
    <t>Podgorica (Crna Gora)</t>
  </si>
  <si>
    <t>Milano (Italija)</t>
  </si>
  <si>
    <t>Sarajevo (Bosna i Hercegovina)</t>
  </si>
  <si>
    <t>Autoputevi</t>
  </si>
  <si>
    <t>Glavni putevi</t>
  </si>
  <si>
    <t>Železničke linije</t>
  </si>
  <si>
    <t>Luke</t>
  </si>
  <si>
    <t>Aerodromi</t>
  </si>
  <si>
    <t>Adresa</t>
  </si>
  <si>
    <t>E-mail</t>
  </si>
  <si>
    <t>Website</t>
  </si>
  <si>
    <t>Facebook</t>
  </si>
  <si>
    <t>Twitter</t>
  </si>
  <si>
    <t>Obrazovna struktura</t>
  </si>
  <si>
    <t>Telefon, Fax</t>
  </si>
  <si>
    <t>Pozicija</t>
  </si>
  <si>
    <t>Struktura vlasništva</t>
  </si>
  <si>
    <t>Infrastruktura</t>
  </si>
  <si>
    <t>Električna energija</t>
  </si>
  <si>
    <t>Gas</t>
  </si>
  <si>
    <t>Voda</t>
  </si>
  <si>
    <t>Kanalizacija</t>
  </si>
  <si>
    <t>Lokalni</t>
  </si>
  <si>
    <t>Državni</t>
  </si>
  <si>
    <t>PDV</t>
  </si>
  <si>
    <t>Porez na dohodak</t>
  </si>
  <si>
    <t>Podsticaji za investitore</t>
  </si>
  <si>
    <t>Relevantne škole i fakulteti (u radijusu od 100km)</t>
  </si>
  <si>
    <t>Komunalne usluge</t>
  </si>
  <si>
    <t>Izgrađeni objekti na lokaciji</t>
  </si>
  <si>
    <t>Ostali troškovi ulaganja</t>
  </si>
  <si>
    <t>Porezi</t>
  </si>
  <si>
    <t>Broj nezaposlenih osoba prema starosnoj strukturi 
(registrovanih na tržištu rada)</t>
  </si>
  <si>
    <t>Lokacija</t>
  </si>
  <si>
    <t>Industrijska zona</t>
  </si>
  <si>
    <t>Ime i prezime</t>
  </si>
  <si>
    <t>Kontakt telefon</t>
  </si>
  <si>
    <t>E-mail adresa</t>
  </si>
  <si>
    <t>Naziv</t>
  </si>
  <si>
    <t>Podaci</t>
  </si>
  <si>
    <t>UDALJENOST OD GRADOVA</t>
  </si>
  <si>
    <t>UDALJENOST OD NAJBLIŽIH GRANIČNIH PRELAZA</t>
  </si>
  <si>
    <t>SAOBRAĆAJNE VEZE</t>
  </si>
  <si>
    <t>LJUDSKI RESURSI</t>
  </si>
  <si>
    <t>Zaposleni</t>
  </si>
  <si>
    <t>Nezaposleni</t>
  </si>
  <si>
    <t>STRUKTURA PRIVREDE</t>
  </si>
  <si>
    <t>sektori</t>
  </si>
  <si>
    <t>ODGOVORNO LICE ZA UNOS PODATAKA</t>
  </si>
  <si>
    <t>OSNOVNI PODACI O OPĆINI/GRADU</t>
  </si>
  <si>
    <t>Iznos budžeta za posljednju godinu</t>
  </si>
  <si>
    <t>Iznos sredstava namijenjenih lokalnom ekonomskom razvitku</t>
  </si>
  <si>
    <t>Berlin (Njemačka)</t>
  </si>
  <si>
    <t>Minhen (Njemačka)</t>
  </si>
  <si>
    <t>Broj privrednih društava po sektorima (za posljednju godinu)</t>
  </si>
  <si>
    <t>Procenat privrednih društava po sektorima (za posljednju godinu)</t>
  </si>
  <si>
    <t>Broj privrednih društava po veličini (za posljednju godinu)</t>
  </si>
  <si>
    <t>Procenat privrednih društava po veličini (za posljednju godinu)</t>
  </si>
  <si>
    <t>Broj poduzetnika</t>
  </si>
  <si>
    <t>Broj poduzetnika po najznačajnijim djelatnostima</t>
  </si>
  <si>
    <t>Broj zaposlenih u općini - po godinama (posljednje 3)</t>
  </si>
  <si>
    <t>Prosječna neto zarada po zaposlenom - po godinama (posljednje 3)</t>
  </si>
  <si>
    <t>Broj nezaposlenih po godinama (posljednje 3)</t>
  </si>
  <si>
    <t>Broj nezaposlenih osoba prema stepenu stručnog obrazovanja
(registriranih na tržištu rada)</t>
  </si>
  <si>
    <t>Za općinu koja poljoprivredu smatra jednim od prioritetnih grana - u nastavku unesite podatke o ratarskoj, voćarskoj proizvodnji i stočnom fondu</t>
  </si>
  <si>
    <t>Za izvozno orijentisanu privredu - u nastavku unesite podatke o izvozu po granama /djelatnostima</t>
  </si>
  <si>
    <t>Veličina i namjena lokacije</t>
  </si>
  <si>
    <t>Cijena i vrsta otkupa zemljišta</t>
  </si>
  <si>
    <t>Porez na dobit poduzeća</t>
  </si>
  <si>
    <t>Branka Janko</t>
  </si>
  <si>
    <t>032 880 273</t>
  </si>
  <si>
    <t xml:space="preserve">razepce@gmail.com </t>
  </si>
  <si>
    <t xml:space="preserve">Žepče </t>
  </si>
  <si>
    <t>Općina</t>
  </si>
  <si>
    <t>Stjepana Radića 2</t>
  </si>
  <si>
    <t>032 888 600</t>
  </si>
  <si>
    <t xml:space="preserve">info@opcina-zepce.com </t>
  </si>
  <si>
    <t xml:space="preserve">www.opcina-zepce.com </t>
  </si>
  <si>
    <t>n/a</t>
  </si>
  <si>
    <t>Slavnoski brod</t>
  </si>
  <si>
    <t>Orašnje</t>
  </si>
  <si>
    <t>Gradiška</t>
  </si>
  <si>
    <t>Bosanski Šamac</t>
  </si>
  <si>
    <t xml:space="preserve">Direktan pristup M17; Udaljenost od A1 39 km; </t>
  </si>
  <si>
    <t>M17 i R465</t>
  </si>
  <si>
    <t>Ploče-Sarajevo-Šamac-Budimpešta</t>
  </si>
  <si>
    <t>Ploče</t>
  </si>
  <si>
    <t>282,3 km2</t>
  </si>
  <si>
    <t>Metaloprerada</t>
  </si>
  <si>
    <t>Drvoprerada</t>
  </si>
  <si>
    <t>Tekstilna industrija</t>
  </si>
  <si>
    <t>Prijevoz i skladištenje</t>
  </si>
  <si>
    <t>Trgovina</t>
  </si>
  <si>
    <t>Građevinarstvo</t>
  </si>
  <si>
    <t xml:space="preserve">0,05-0,10 EUR /kWh </t>
  </si>
  <si>
    <t>N/a</t>
  </si>
  <si>
    <t>1,43 EUR/m3</t>
  </si>
  <si>
    <t>0,92 EUR/m3</t>
  </si>
  <si>
    <t>Industrijska zona "Polja"</t>
  </si>
  <si>
    <t>Javna %</t>
  </si>
  <si>
    <t>5 € / m² - kupovina</t>
  </si>
  <si>
    <t xml:space="preserve">10,7 ha, namjena za izgradnju / industrijsku upotrebu </t>
  </si>
  <si>
    <t>Izvor - Boniteti.com - elektornska baza podataka MSp sektora. Napomena - zvanični statistički izvori pokazuju da je u Općini Žepče registrovano oko 550 d.o.o firmi, 300 dijelova pravnih osoba i oko 200 obrta. Te podatke ne možemo obrađivati jer nisu razvrstane po djelatnostima.</t>
  </si>
  <si>
    <t>SSS</t>
  </si>
  <si>
    <t>OSNOVNO</t>
  </si>
  <si>
    <t xml:space="preserve">NIŽE I BEZ OBRAZOVANJA </t>
  </si>
  <si>
    <t>VSS</t>
  </si>
  <si>
    <t>VISOKO OBRAZOVANJE: Unuverzitet u Zenici, Univerzitet Doboj</t>
  </si>
  <si>
    <t>SREDNJE OBRAZOVANJE: Srednja mješovita škola "Žepče", KŠC "Don Bosco" Žepče, Srednja mješovita škola Zavidovići, Srednja mješovita škola "Mladost" Zanica, Mješovita škola Maglaj, Mješovita industrijska škola Zenica…</t>
  </si>
  <si>
    <t xml:space="preserve">Tekstilna industrija </t>
  </si>
  <si>
    <t xml:space="preserve">Drvoprerada </t>
  </si>
  <si>
    <t>Transport</t>
  </si>
  <si>
    <t xml:space="preserve">Metaloprerada </t>
  </si>
  <si>
    <t xml:space="preserve">Tekstil </t>
  </si>
  <si>
    <t xml:space="preserve">Ratarska proizvodnja </t>
  </si>
  <si>
    <t>Plastenička proizvodnja</t>
  </si>
  <si>
    <t>Vinogradi</t>
  </si>
  <si>
    <t>Jagodičasto voće</t>
  </si>
  <si>
    <t xml:space="preserve">Voćnjaci </t>
  </si>
  <si>
    <t xml:space="preserve">Ljekobilje </t>
  </si>
  <si>
    <t>Ha</t>
  </si>
  <si>
    <t>Stočni fond</t>
  </si>
  <si>
    <t xml:space="preserve">Goveda </t>
  </si>
  <si>
    <t>Broj grla</t>
  </si>
  <si>
    <t>Ovce</t>
  </si>
  <si>
    <t>12 100</t>
  </si>
  <si>
    <t xml:space="preserve">Koze </t>
  </si>
  <si>
    <t>Perad</t>
  </si>
  <si>
    <t>28 000</t>
  </si>
  <si>
    <t xml:space="preserve">Košnice pčela </t>
  </si>
  <si>
    <t>Konji, magarci, mule i mazge</t>
  </si>
  <si>
    <t>Svinje</t>
  </si>
  <si>
    <t>Poljoprivredna proizvodnja</t>
  </si>
  <si>
    <t>Greenfield industrijska zona „Polja“ površine 10,7 hektara smještena je u neposrednoj blizini centra općine Žepče uz magistralni put
M-17 B.Šamac-Žepče-Sarajevo, regionalni put Žepče- Zavidovići-Tuzla i željeznicu Budimpešta-Šamac-Sarajevo. Dostupnost je jedna od najvećihprednosti Poslovne zone „Polja“, jer gotovo sva roba i transport može biti dostavljen u bilo koji dio Europe za maksimalno 2 dana, uključujući carinske procedure.</t>
  </si>
  <si>
    <t>Unutar zone izgrađena su tri poslovna objekta i to: Cartrim na parceli od 6.000 m2, Teknoteherm - na parceli od 6818 i Fastco - površina objekta 1400 m2. Planirana e je gradnja tekstilnog pogona investitora Fine Life Group na površini od 3.000 m2.</t>
  </si>
  <si>
    <t>Osiguran je pristupni put, voda - pijaća i tehnološka, kanalizacija, visokonaponska struja,  telekomunikacije.</t>
  </si>
  <si>
    <t>Izvor - VTK BiH</t>
  </si>
  <si>
    <t xml:space="preserve">Izvor - Općina Žepče </t>
  </si>
  <si>
    <t xml:space="preserve">Izvor - Boniteti.com </t>
  </si>
  <si>
    <t xml:space="preserve">Izvor - FZS </t>
  </si>
  <si>
    <t xml:space="preserve">Izvor - Biro rada Žepče </t>
  </si>
  <si>
    <t>Za prodanu odnosno opterećnu zemlju pravom građenja nekretninu u vlasnitvu Općine Žepče, fizičke i pravne osobe dužne su platiti naknadu utvrđenu u postupku javnog natječaja. Investitor je dužan uplatiti rentu i naknadu za uređenje građevinskog zemljišta a utvrđuje se u procentu od prosječne građevinske cijene iz prethodne godine po m2 korisne stambene površine na području Općine u zavisnosti od pripadnosti odreženoj zoni građevinskog zemljišta</t>
  </si>
  <si>
    <t>Općina Žepče sudjeluje i subvencioniranju početnih troškova poslovanja smanjenjem rente i naknade za uređenje građevinskog zemljišta za 30% - 75% u ovisnosti u kojoj zoni posluju; Općina Žepče također smanjuje  naknade za ovjeru dokumentacije privrednicima sa 2,00 KM na 0,50 KM; U 2018. godini Općina uvodi grant šemu sa 4 grant linije: samozapošljavanje, podrška novoosnovanim subjektima, podrška nastupu na sajmovima, podrška obukama i novom zapošljavanju (80.000 KM).</t>
  </si>
  <si>
    <t>* nacionalni tretman stranih ulagača, odnosno strani ulagači imaju ista prava i obveze kao i rezidenti Bosne i Hercegovine; 
* strani ulagači imaju pravo, radi svojih ulaganja, na teritoriju Bosne i Hercegovine otvoriti račune kod bilo koje poslovne banke u domaćoj ili konvertibilnoj valuti.
* strani ulagači imaju pravo slobodno upošljavati strane državljane iz inozemstva ukoliko nije određeno drugačije zakonima o radu i useljavanju u Bosni i Hercegovini.
* strani ulagači imaju pravo vršiti transfer u inozemstvo, slobodno i bez odlaganja, u konvertibilnoj valuti, dobiti koja nastane kao rezultat njihovog ulaganja u Bosni i Hercegovini.
* strani ulagači imaju ista vlasnička prava nad nekretninama kao domaći pravni subjekti.
* strani ulagači su zaštićeni od nacionalizacije, eksproprijacije, rekvizicije i mjera s jednakim učinkom; takve mjere mogu se poduzeti isključivo u javnom interesu, sukladno važećim zakonima i podzakonskim aktima, uz plaćanja primjerene naknade.
*Prava i povlastice date stranim ulagačima i obveze, koje proizlaze iz Zakona o politici direktnih stranih ulaganja, ne mogu se ukinuti niti poništiti stupanjem na snagu naknadno donesenih zakona i podzakonskih akata. Ukoliko su takvi naknadno doneseni zakoni i podzakonski akti povoljniji za strane ulagače, oni imaju pravo birati režim koji će biti mjerodavan za njihovo ulaganje.</t>
  </si>
  <si>
    <t>Izvor - FIPA</t>
  </si>
  <si>
    <t>EKONOMSKI PROFIL OPĆINE ŽEPČE</t>
  </si>
  <si>
    <t>Veličina</t>
  </si>
  <si>
    <t>Sarajevo 108 km, Tuzla 85 km, Beograd 261 km, Zagreb 291 km, Skopje 669 km</t>
  </si>
  <si>
    <t>NKV</t>
  </si>
  <si>
    <t>PKV</t>
  </si>
  <si>
    <t>KV</t>
  </si>
  <si>
    <t>VKV</t>
  </si>
  <si>
    <t>VŠS</t>
  </si>
  <si>
    <t>DOO</t>
  </si>
  <si>
    <t>JEDINICE U SASTAVU</t>
  </si>
  <si>
    <t>OBRT</t>
  </si>
  <si>
    <t>Grane privrede sa najviše zaposlenih</t>
  </si>
  <si>
    <t xml:space="preserve">Građevina </t>
  </si>
  <si>
    <t>PRIVREDA 2019</t>
  </si>
  <si>
    <t>Grane/djelatnosti koje općina smatra prioritetnima sa razvoj zajednice 2019</t>
  </si>
  <si>
    <t>Izvor - Porezna uprava FBiH</t>
  </si>
  <si>
    <t>* Podaci za 2020. godinu još nisu dostupni</t>
  </si>
  <si>
    <t>Izvor - Porezna uprava FBiH i Federalni zavod za statistiku</t>
  </si>
  <si>
    <t>Nezaposleni 2020</t>
  </si>
  <si>
    <t>Izvor - Biro rada Žepče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</si>
</sst>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2">
    <xf numFmtId="0" fontId="0" fillId="0" borderId="0" xfId="0"/>
    <xf numFmtId="49" fontId="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 applyAlignment="1">
      <alignment wrapText="1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 applyAlignment="1">
      <alignment horizontal="right" wrapText="1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24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7" xfId="1" applyFont="1" applyFill="1" applyBorder="1" applyAlignment="1">
      <alignment horizontal="center" vertical="center" wrapText="1"/>
    </xf>
    <xf numFmtId="9" fontId="4" fillId="0" borderId="20" xfId="1" applyFont="1" applyFill="1" applyBorder="1" applyAlignment="1">
      <alignment horizontal="center" vertical="center" wrapText="1"/>
    </xf>
    <xf numFmtId="9" fontId="4" fillId="0" borderId="2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4" fillId="0" borderId="33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5" fillId="0" borderId="21" xfId="2" applyBorder="1" applyAlignment="1" applyProtection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15" fillId="0" borderId="20" xfId="2" applyFill="1" applyBorder="1" applyAlignment="1" applyProtection="1">
      <alignment horizontal="center" vertical="center" wrapText="1"/>
    </xf>
    <xf numFmtId="0" fontId="16" fillId="0" borderId="0" xfId="0" applyFont="1" applyAlignment="1">
      <alignment vertical="top" wrapText="1"/>
    </xf>
    <xf numFmtId="0" fontId="1" fillId="0" borderId="0" xfId="3"/>
    <xf numFmtId="0" fontId="1" fillId="0" borderId="0" xfId="3" applyBorder="1"/>
    <xf numFmtId="0" fontId="4" fillId="4" borderId="8" xfId="0" applyFont="1" applyFill="1" applyBorder="1" applyAlignment="1">
      <alignment horizontal="left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/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9" fontId="4" fillId="0" borderId="43" xfId="0" applyNumberFormat="1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20" fillId="0" borderId="47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8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top" wrapText="1"/>
    </xf>
    <xf numFmtId="0" fontId="19" fillId="0" borderId="0" xfId="0" applyFont="1" applyBorder="1" applyAlignment="1"/>
    <xf numFmtId="0" fontId="21" fillId="0" borderId="0" xfId="0" applyFont="1" applyBorder="1" applyAlignment="1"/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9" fontId="4" fillId="0" borderId="0" xfId="1" applyFont="1" applyFill="1" applyBorder="1" applyAlignment="1">
      <alignment horizontal="center" vertical="center" wrapText="1"/>
    </xf>
    <xf numFmtId="0" fontId="4" fillId="0" borderId="12" xfId="1" applyNumberFormat="1" applyFont="1" applyBorder="1" applyAlignment="1">
      <alignment horizontal="center" vertical="center" wrapText="1"/>
    </xf>
    <xf numFmtId="0" fontId="4" fillId="0" borderId="15" xfId="1" applyNumberFormat="1" applyFont="1" applyBorder="1" applyAlignment="1">
      <alignment horizontal="center" vertical="center" wrapText="1"/>
    </xf>
    <xf numFmtId="4" fontId="24" fillId="0" borderId="0" xfId="0" applyNumberFormat="1" applyFont="1"/>
    <xf numFmtId="0" fontId="4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32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0" fillId="0" borderId="0" xfId="0"/>
    <xf numFmtId="0" fontId="11" fillId="4" borderId="9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 wrapText="1"/>
    </xf>
    <xf numFmtId="0" fontId="11" fillId="4" borderId="19" xfId="0" applyFont="1" applyFill="1" applyBorder="1" applyAlignment="1">
      <alignment horizontal="left" vertical="center" wrapText="1"/>
    </xf>
    <xf numFmtId="0" fontId="11" fillId="4" borderId="34" xfId="0" applyFont="1" applyFill="1" applyBorder="1" applyAlignment="1">
      <alignment horizontal="left" vertical="center"/>
    </xf>
    <xf numFmtId="0" fontId="11" fillId="4" borderId="35" xfId="0" applyFont="1" applyFill="1" applyBorder="1" applyAlignment="1">
      <alignment horizontal="left" vertical="center"/>
    </xf>
    <xf numFmtId="0" fontId="12" fillId="4" borderId="38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left" vertical="center"/>
    </xf>
    <xf numFmtId="0" fontId="11" fillId="4" borderId="19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/>
    </xf>
    <xf numFmtId="0" fontId="11" fillId="4" borderId="19" xfId="0" applyFont="1" applyFill="1" applyBorder="1" applyAlignment="1">
      <alignment horizontal="left"/>
    </xf>
  </cellXfs>
  <cellStyles count="50">
    <cellStyle name="Hyperlink" xfId="2" builtinId="8"/>
    <cellStyle name="Normal" xfId="0" builtinId="0"/>
    <cellStyle name="Normal 2" xfId="6"/>
    <cellStyle name="Normal 2 2" xfId="17"/>
    <cellStyle name="Normal 2 3" xfId="14"/>
    <cellStyle name="Normal 2 3 2" xfId="21"/>
    <cellStyle name="Normal 2 3 3" xfId="46"/>
    <cellStyle name="Normal 2 3 4" xfId="43"/>
    <cellStyle name="Normal 2 4" xfId="41"/>
    <cellStyle name="Normal 2 5" xfId="45"/>
    <cellStyle name="Normal 5" xfId="15"/>
    <cellStyle name="Normal 5 2" xfId="22"/>
    <cellStyle name="Normal 5 3" xfId="47"/>
    <cellStyle name="Normal 5 4" xfId="18"/>
    <cellStyle name="Obično 10" xfId="24"/>
    <cellStyle name="Obično 11" xfId="25"/>
    <cellStyle name="Obično 12" xfId="28"/>
    <cellStyle name="Obično 13" xfId="26"/>
    <cellStyle name="Obično 14" xfId="27"/>
    <cellStyle name="Obično 15" xfId="48"/>
    <cellStyle name="Obično 16" xfId="32"/>
    <cellStyle name="Obično 17" xfId="31"/>
    <cellStyle name="Obično 2" xfId="3"/>
    <cellStyle name="Obično 2 10" xfId="35"/>
    <cellStyle name="Obično 2 11" xfId="36"/>
    <cellStyle name="Obično 2 12" xfId="37"/>
    <cellStyle name="Obično 2 13" xfId="38"/>
    <cellStyle name="Obično 2 14" xfId="40"/>
    <cellStyle name="Obično 2 15" xfId="19"/>
    <cellStyle name="Obično 2 16" xfId="42"/>
    <cellStyle name="Obično 2 2" xfId="4"/>
    <cellStyle name="Obično 2 3" xfId="10"/>
    <cellStyle name="Obično 2 4" xfId="11"/>
    <cellStyle name="Obično 2 5" xfId="16"/>
    <cellStyle name="Obično 2 6" xfId="29"/>
    <cellStyle name="Obično 2 7" xfId="30"/>
    <cellStyle name="Obično 2 8" xfId="33"/>
    <cellStyle name="Obično 2 9" xfId="34"/>
    <cellStyle name="Obično 20" xfId="39"/>
    <cellStyle name="Obično 3" xfId="13"/>
    <cellStyle name="Obično 4" xfId="5"/>
    <cellStyle name="Obično 5" xfId="7"/>
    <cellStyle name="Obično 6" xfId="8"/>
    <cellStyle name="Obično 7" xfId="12"/>
    <cellStyle name="Obično 7 2" xfId="20"/>
    <cellStyle name="Obično 7 3" xfId="44"/>
    <cellStyle name="Obično 7 4" xfId="49"/>
    <cellStyle name="Obično 8" xfId="9"/>
    <cellStyle name="Obično 9" xfId="2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cina-zepce.com/" TargetMode="External"/><Relationship Id="rId2" Type="http://schemas.openxmlformats.org/officeDocument/2006/relationships/hyperlink" Target="mailto:info@opcina-zepce.com" TargetMode="External"/><Relationship Id="rId1" Type="http://schemas.openxmlformats.org/officeDocument/2006/relationships/hyperlink" Target="mailto:razepce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8"/>
  <sheetViews>
    <sheetView tabSelected="1" zoomScale="80" zoomScaleNormal="80" workbookViewId="0">
      <selection activeCell="D99" sqref="D99"/>
    </sheetView>
  </sheetViews>
  <sheetFormatPr defaultRowHeight="15.75" x14ac:dyDescent="0.25"/>
  <cols>
    <col min="1" max="1" width="4.85546875" style="4" customWidth="1"/>
    <col min="2" max="2" width="71.28515625" style="12" bestFit="1" customWidth="1"/>
    <col min="3" max="3" width="99.7109375" style="4" bestFit="1" customWidth="1"/>
    <col min="4" max="4" width="23.85546875" style="4" bestFit="1" customWidth="1"/>
    <col min="5" max="5" width="18.28515625" style="4" customWidth="1"/>
    <col min="6" max="6" width="25.7109375" style="4" bestFit="1" customWidth="1"/>
    <col min="7" max="7" width="23.5703125" style="4" customWidth="1"/>
    <col min="8" max="8" width="20.85546875" style="4" customWidth="1"/>
    <col min="9" max="9" width="24.85546875" style="4" customWidth="1"/>
    <col min="10" max="10" width="21.42578125" style="4" customWidth="1"/>
    <col min="11" max="11" width="26.140625" style="4" customWidth="1"/>
    <col min="12" max="12" width="17.28515625" style="4" customWidth="1"/>
    <col min="13" max="15" width="15.7109375" style="4" customWidth="1"/>
    <col min="16" max="16384" width="9.140625" style="4"/>
  </cols>
  <sheetData>
    <row r="1" spans="2:5" ht="16.5" thickBot="1" x14ac:dyDescent="0.3">
      <c r="B1" s="4"/>
    </row>
    <row r="2" spans="2:5" ht="21.75" thickBot="1" x14ac:dyDescent="0.3">
      <c r="B2" s="180" t="s">
        <v>165</v>
      </c>
      <c r="C2" s="181"/>
    </row>
    <row r="3" spans="2:5" ht="15.75" customHeight="1" x14ac:dyDescent="0.25">
      <c r="B3" s="182"/>
      <c r="C3" s="183"/>
    </row>
    <row r="4" spans="2:5" x14ac:dyDescent="0.25">
      <c r="B4" s="184"/>
      <c r="C4" s="185"/>
    </row>
    <row r="5" spans="2:5" ht="16.5" thickBot="1" x14ac:dyDescent="0.3">
      <c r="B5" s="186"/>
      <c r="C5" s="187"/>
    </row>
    <row r="6" spans="2:5" ht="16.5" thickBot="1" x14ac:dyDescent="0.3">
      <c r="B6" s="5"/>
    </row>
    <row r="7" spans="2:5" ht="21.75" thickBot="1" x14ac:dyDescent="0.3">
      <c r="B7" s="188" t="s">
        <v>68</v>
      </c>
      <c r="C7" s="189"/>
    </row>
    <row r="8" spans="2:5" x14ac:dyDescent="0.25">
      <c r="B8" s="23" t="s">
        <v>55</v>
      </c>
      <c r="C8" s="60" t="s">
        <v>89</v>
      </c>
    </row>
    <row r="9" spans="2:5" x14ac:dyDescent="0.25">
      <c r="B9" s="24" t="s">
        <v>56</v>
      </c>
      <c r="C9" s="61" t="s">
        <v>90</v>
      </c>
    </row>
    <row r="10" spans="2:5" ht="16.5" thickBot="1" x14ac:dyDescent="0.3">
      <c r="B10" s="62" t="s">
        <v>57</v>
      </c>
      <c r="C10" s="81" t="s">
        <v>91</v>
      </c>
    </row>
    <row r="11" spans="2:5" ht="16.5" thickBot="1" x14ac:dyDescent="0.3">
      <c r="B11" s="5"/>
    </row>
    <row r="12" spans="2:5" ht="21.75" thickBot="1" x14ac:dyDescent="0.4">
      <c r="B12" s="190" t="s">
        <v>69</v>
      </c>
      <c r="C12" s="191"/>
      <c r="E12" s="59"/>
    </row>
    <row r="13" spans="2:5" x14ac:dyDescent="0.25">
      <c r="B13" s="23" t="s">
        <v>93</v>
      </c>
      <c r="C13" s="43" t="s">
        <v>92</v>
      </c>
    </row>
    <row r="14" spans="2:5" x14ac:dyDescent="0.25">
      <c r="B14" s="24" t="s">
        <v>0</v>
      </c>
      <c r="C14" s="82">
        <v>30219</v>
      </c>
    </row>
    <row r="15" spans="2:5" x14ac:dyDescent="0.25">
      <c r="B15" s="24" t="s">
        <v>1</v>
      </c>
      <c r="C15" s="44" t="s">
        <v>107</v>
      </c>
    </row>
    <row r="16" spans="2:5" x14ac:dyDescent="0.25">
      <c r="B16" s="24" t="s">
        <v>70</v>
      </c>
      <c r="C16" s="82">
        <v>8880000</v>
      </c>
    </row>
    <row r="17" spans="2:14" x14ac:dyDescent="0.25">
      <c r="B17" s="24" t="s">
        <v>71</v>
      </c>
      <c r="C17" s="92">
        <v>1106000</v>
      </c>
      <c r="D17" s="84"/>
    </row>
    <row r="18" spans="2:14" x14ac:dyDescent="0.25">
      <c r="B18" s="25" t="s">
        <v>28</v>
      </c>
      <c r="C18" s="38" t="s">
        <v>94</v>
      </c>
    </row>
    <row r="19" spans="2:14" x14ac:dyDescent="0.25">
      <c r="B19" s="25" t="s">
        <v>34</v>
      </c>
      <c r="C19" s="38" t="s">
        <v>95</v>
      </c>
    </row>
    <row r="20" spans="2:14" x14ac:dyDescent="0.25">
      <c r="B20" s="25" t="s">
        <v>29</v>
      </c>
      <c r="C20" s="83" t="s">
        <v>96</v>
      </c>
    </row>
    <row r="21" spans="2:14" x14ac:dyDescent="0.25">
      <c r="B21" s="25" t="s">
        <v>30</v>
      </c>
      <c r="C21" s="83" t="s">
        <v>97</v>
      </c>
    </row>
    <row r="22" spans="2:14" x14ac:dyDescent="0.25">
      <c r="B22" s="25" t="s">
        <v>31</v>
      </c>
      <c r="C22" s="38" t="s">
        <v>98</v>
      </c>
    </row>
    <row r="23" spans="2:14" ht="16.5" thickBot="1" x14ac:dyDescent="0.3">
      <c r="B23" s="26" t="s">
        <v>32</v>
      </c>
      <c r="C23" s="39" t="s">
        <v>98</v>
      </c>
    </row>
    <row r="24" spans="2:14" ht="15.75" customHeight="1" thickBot="1" x14ac:dyDescent="0.3">
      <c r="B24" s="6"/>
      <c r="C24" s="7"/>
      <c r="J24" s="3"/>
      <c r="K24" s="3"/>
      <c r="L24" s="3"/>
      <c r="M24" s="3"/>
      <c r="N24" s="3"/>
    </row>
    <row r="25" spans="2:14" ht="21.75" thickBot="1" x14ac:dyDescent="0.3">
      <c r="B25" s="188" t="s">
        <v>60</v>
      </c>
      <c r="C25" s="189"/>
      <c r="J25" s="3"/>
      <c r="K25" s="3"/>
      <c r="L25" s="3"/>
      <c r="M25" s="3"/>
      <c r="N25" s="3"/>
    </row>
    <row r="26" spans="2:14" ht="15.75" customHeight="1" x14ac:dyDescent="0.25">
      <c r="B26" s="27" t="s">
        <v>12</v>
      </c>
      <c r="C26" s="32">
        <v>278</v>
      </c>
      <c r="J26" s="3"/>
      <c r="K26" s="3"/>
      <c r="L26" s="3"/>
      <c r="M26" s="3"/>
      <c r="N26" s="3"/>
    </row>
    <row r="27" spans="2:14" ht="15.75" customHeight="1" x14ac:dyDescent="0.25">
      <c r="B27" s="28" t="s">
        <v>72</v>
      </c>
      <c r="C27" s="33">
        <v>1238</v>
      </c>
      <c r="J27" s="3"/>
      <c r="K27" s="3"/>
      <c r="L27" s="3"/>
      <c r="M27" s="3"/>
      <c r="N27" s="3"/>
    </row>
    <row r="28" spans="2:14" ht="15.75" customHeight="1" x14ac:dyDescent="0.25">
      <c r="B28" s="28" t="s">
        <v>13</v>
      </c>
      <c r="C28" s="33">
        <v>443</v>
      </c>
      <c r="J28" s="3"/>
      <c r="K28" s="3"/>
      <c r="L28" s="3"/>
      <c r="M28" s="3"/>
      <c r="N28" s="3"/>
    </row>
    <row r="29" spans="2:14" ht="15.75" customHeight="1" x14ac:dyDescent="0.25">
      <c r="B29" s="28" t="s">
        <v>14</v>
      </c>
      <c r="C29" s="33">
        <v>1226</v>
      </c>
      <c r="J29" s="3"/>
      <c r="K29" s="3"/>
      <c r="L29" s="3"/>
      <c r="M29" s="3"/>
      <c r="N29" s="3"/>
    </row>
    <row r="30" spans="2:14" ht="15.75" customHeight="1" x14ac:dyDescent="0.25">
      <c r="B30" s="28" t="s">
        <v>21</v>
      </c>
      <c r="C30" s="33">
        <v>901</v>
      </c>
      <c r="J30" s="3"/>
      <c r="K30" s="3"/>
      <c r="L30" s="3"/>
      <c r="M30" s="3"/>
      <c r="N30" s="3"/>
    </row>
    <row r="31" spans="2:14" ht="15.75" customHeight="1" x14ac:dyDescent="0.25">
      <c r="B31" s="28" t="s">
        <v>73</v>
      </c>
      <c r="C31" s="33">
        <v>828</v>
      </c>
      <c r="J31" s="3"/>
      <c r="K31" s="3"/>
      <c r="L31" s="3"/>
      <c r="M31" s="3"/>
      <c r="N31" s="3"/>
    </row>
    <row r="32" spans="2:14" ht="15.75" customHeight="1" x14ac:dyDescent="0.25">
      <c r="B32" s="28" t="s">
        <v>22</v>
      </c>
      <c r="C32" s="33">
        <v>107</v>
      </c>
      <c r="J32" s="3"/>
      <c r="K32" s="3"/>
      <c r="L32" s="3"/>
      <c r="M32" s="3"/>
      <c r="N32" s="3"/>
    </row>
    <row r="33" spans="2:14" ht="15.75" customHeight="1" x14ac:dyDescent="0.25">
      <c r="B33" s="28" t="s">
        <v>15</v>
      </c>
      <c r="C33" s="33">
        <v>707</v>
      </c>
      <c r="J33" s="3"/>
      <c r="K33" s="3"/>
      <c r="L33" s="3"/>
      <c r="M33" s="3"/>
      <c r="N33" s="3"/>
    </row>
    <row r="34" spans="2:14" ht="15.75" customHeight="1" x14ac:dyDescent="0.25">
      <c r="B34" s="28" t="s">
        <v>16</v>
      </c>
      <c r="C34" s="33">
        <v>668</v>
      </c>
      <c r="J34" s="3"/>
      <c r="K34" s="3"/>
      <c r="L34" s="3"/>
      <c r="M34" s="3"/>
      <c r="N34" s="3"/>
    </row>
    <row r="35" spans="2:14" ht="15.75" customHeight="1" x14ac:dyDescent="0.25">
      <c r="B35" s="28" t="s">
        <v>17</v>
      </c>
      <c r="C35" s="33">
        <v>916</v>
      </c>
      <c r="J35" s="3"/>
      <c r="K35" s="3"/>
      <c r="L35" s="3"/>
      <c r="M35" s="3"/>
      <c r="N35" s="3"/>
    </row>
    <row r="36" spans="2:14" ht="15.75" customHeight="1" x14ac:dyDescent="0.25">
      <c r="B36" s="28" t="s">
        <v>18</v>
      </c>
      <c r="C36" s="33">
        <v>650</v>
      </c>
      <c r="J36" s="3"/>
      <c r="K36" s="3"/>
      <c r="L36" s="3"/>
      <c r="M36" s="3"/>
      <c r="N36" s="3"/>
    </row>
    <row r="37" spans="2:14" ht="15.75" customHeight="1" x14ac:dyDescent="0.25">
      <c r="B37" s="28" t="s">
        <v>19</v>
      </c>
      <c r="C37" s="33">
        <v>295</v>
      </c>
      <c r="J37" s="3"/>
      <c r="K37" s="3"/>
      <c r="L37" s="3"/>
      <c r="M37" s="3"/>
      <c r="N37" s="3"/>
    </row>
    <row r="38" spans="2:14" ht="15.75" customHeight="1" thickBot="1" x14ac:dyDescent="0.3">
      <c r="B38" s="29" t="s">
        <v>20</v>
      </c>
      <c r="C38" s="34">
        <v>332</v>
      </c>
      <c r="J38" s="3"/>
      <c r="K38" s="3"/>
      <c r="L38" s="3"/>
      <c r="M38" s="3"/>
      <c r="N38" s="3"/>
    </row>
    <row r="39" spans="2:14" ht="15.75" customHeight="1" thickBot="1" x14ac:dyDescent="0.3">
      <c r="B39" s="8"/>
      <c r="C39" s="9"/>
      <c r="J39" s="3"/>
      <c r="K39" s="3"/>
      <c r="L39" s="3"/>
      <c r="M39" s="3"/>
      <c r="N39" s="3"/>
    </row>
    <row r="40" spans="2:14" ht="21" x14ac:dyDescent="0.25">
      <c r="B40" s="178" t="s">
        <v>61</v>
      </c>
      <c r="C40" s="179"/>
      <c r="J40" s="3"/>
      <c r="K40" s="3"/>
      <c r="L40" s="3"/>
      <c r="M40" s="3"/>
      <c r="N40" s="3"/>
    </row>
    <row r="41" spans="2:14" ht="15.75" customHeight="1" x14ac:dyDescent="0.25">
      <c r="B41" s="88" t="s">
        <v>102</v>
      </c>
      <c r="C41" s="89">
        <v>102</v>
      </c>
      <c r="J41" s="3"/>
      <c r="K41" s="3"/>
      <c r="L41" s="3"/>
      <c r="M41" s="3"/>
      <c r="N41" s="3"/>
    </row>
    <row r="42" spans="2:14" ht="15.75" customHeight="1" x14ac:dyDescent="0.25">
      <c r="B42" s="90" t="s">
        <v>99</v>
      </c>
      <c r="C42" s="91">
        <v>108</v>
      </c>
      <c r="J42" s="3"/>
      <c r="K42" s="3"/>
      <c r="L42" s="3"/>
      <c r="M42" s="3"/>
      <c r="N42" s="3"/>
    </row>
    <row r="43" spans="2:14" ht="15.75" customHeight="1" x14ac:dyDescent="0.25">
      <c r="B43" s="90" t="s">
        <v>100</v>
      </c>
      <c r="C43" s="91">
        <v>120</v>
      </c>
      <c r="J43" s="3"/>
      <c r="K43" s="3"/>
      <c r="L43" s="3"/>
      <c r="M43" s="3"/>
      <c r="N43" s="3"/>
    </row>
    <row r="44" spans="2:14" ht="15.75" customHeight="1" x14ac:dyDescent="0.25">
      <c r="B44" s="90" t="s">
        <v>101</v>
      </c>
      <c r="C44" s="91">
        <v>165</v>
      </c>
      <c r="J44" s="3"/>
      <c r="K44" s="3"/>
      <c r="L44" s="3"/>
      <c r="M44" s="3"/>
      <c r="N44" s="3"/>
    </row>
    <row r="45" spans="2:14" s="10" customFormat="1" ht="15.75" customHeight="1" thickBot="1" x14ac:dyDescent="0.3">
      <c r="B45" s="8"/>
      <c r="C45" s="11"/>
      <c r="J45" s="2"/>
      <c r="K45" s="2"/>
      <c r="L45" s="2"/>
      <c r="M45" s="2"/>
      <c r="N45" s="2"/>
    </row>
    <row r="46" spans="2:14" s="10" customFormat="1" ht="21.75" thickBot="1" x14ac:dyDescent="0.3">
      <c r="B46" s="147" t="s">
        <v>62</v>
      </c>
      <c r="C46" s="148"/>
      <c r="D46" s="148"/>
      <c r="E46" s="148"/>
      <c r="F46" s="148"/>
      <c r="G46" s="158"/>
      <c r="J46" s="2"/>
      <c r="K46" s="2"/>
      <c r="L46" s="2"/>
      <c r="M46" s="2"/>
      <c r="N46" s="2"/>
    </row>
    <row r="47" spans="2:14" x14ac:dyDescent="0.25">
      <c r="B47" s="30" t="s">
        <v>23</v>
      </c>
      <c r="C47" s="133" t="s">
        <v>103</v>
      </c>
      <c r="D47" s="134"/>
      <c r="E47" s="134"/>
      <c r="F47" s="134"/>
      <c r="G47" s="135"/>
      <c r="J47" s="3"/>
      <c r="K47" s="3"/>
      <c r="L47" s="3"/>
      <c r="M47" s="3"/>
      <c r="N47" s="3"/>
    </row>
    <row r="48" spans="2:14" x14ac:dyDescent="0.25">
      <c r="B48" s="35" t="s">
        <v>24</v>
      </c>
      <c r="C48" s="133" t="s">
        <v>104</v>
      </c>
      <c r="D48" s="134"/>
      <c r="E48" s="134"/>
      <c r="F48" s="134"/>
      <c r="G48" s="135"/>
      <c r="J48" s="3"/>
      <c r="K48" s="3"/>
      <c r="L48" s="3"/>
      <c r="M48" s="3"/>
      <c r="N48" s="3"/>
    </row>
    <row r="49" spans="2:14" x14ac:dyDescent="0.25">
      <c r="B49" s="35" t="s">
        <v>25</v>
      </c>
      <c r="C49" s="133" t="s">
        <v>105</v>
      </c>
      <c r="D49" s="134"/>
      <c r="E49" s="134"/>
      <c r="F49" s="134"/>
      <c r="G49" s="135"/>
      <c r="J49" s="3"/>
      <c r="K49" s="3"/>
      <c r="L49" s="3"/>
      <c r="M49" s="3"/>
      <c r="N49" s="3"/>
    </row>
    <row r="50" spans="2:14" x14ac:dyDescent="0.25">
      <c r="B50" s="35" t="s">
        <v>26</v>
      </c>
      <c r="C50" s="133" t="s">
        <v>106</v>
      </c>
      <c r="D50" s="134"/>
      <c r="E50" s="134"/>
      <c r="F50" s="134"/>
      <c r="G50" s="135"/>
      <c r="J50" s="3"/>
      <c r="K50" s="3"/>
      <c r="L50" s="3"/>
      <c r="M50" s="3"/>
      <c r="N50" s="3"/>
    </row>
    <row r="51" spans="2:14" ht="16.5" thickBot="1" x14ac:dyDescent="0.3">
      <c r="B51" s="31" t="s">
        <v>27</v>
      </c>
      <c r="C51" s="142" t="s">
        <v>167</v>
      </c>
      <c r="D51" s="143"/>
      <c r="E51" s="143"/>
      <c r="F51" s="143"/>
      <c r="G51" s="144"/>
      <c r="J51" s="3"/>
      <c r="K51" s="3"/>
      <c r="L51" s="3"/>
      <c r="M51" s="3"/>
      <c r="N51" s="3"/>
    </row>
    <row r="52" spans="2:14" ht="16.5" thickBot="1" x14ac:dyDescent="0.3">
      <c r="J52" s="3"/>
      <c r="K52" s="1"/>
      <c r="L52" s="3"/>
      <c r="M52" s="3"/>
      <c r="N52" s="3"/>
    </row>
    <row r="53" spans="2:14" ht="21.75" thickBot="1" x14ac:dyDescent="0.3">
      <c r="B53" s="145" t="s">
        <v>66</v>
      </c>
      <c r="C53" s="146"/>
      <c r="D53" s="146"/>
      <c r="E53" s="146"/>
      <c r="F53"/>
      <c r="G53"/>
      <c r="J53" s="3"/>
      <c r="K53" s="1"/>
      <c r="L53" s="3"/>
      <c r="M53" s="3"/>
      <c r="N53" s="3"/>
    </row>
    <row r="54" spans="2:14" ht="21.75" thickBot="1" x14ac:dyDescent="0.3">
      <c r="B54" s="74" t="s">
        <v>67</v>
      </c>
      <c r="C54" s="65" t="s">
        <v>173</v>
      </c>
      <c r="D54" s="13" t="s">
        <v>174</v>
      </c>
      <c r="E54" s="13" t="s">
        <v>175</v>
      </c>
      <c r="F54"/>
      <c r="G54"/>
    </row>
    <row r="55" spans="2:14" x14ac:dyDescent="0.25">
      <c r="B55" s="63" t="s">
        <v>74</v>
      </c>
      <c r="C55" s="66">
        <v>552</v>
      </c>
      <c r="D55" s="46">
        <v>365</v>
      </c>
      <c r="E55" s="46">
        <v>490</v>
      </c>
      <c r="F55"/>
      <c r="G55"/>
    </row>
    <row r="56" spans="2:14" ht="16.5" thickBot="1" x14ac:dyDescent="0.3">
      <c r="B56" s="31" t="s">
        <v>75</v>
      </c>
      <c r="C56" s="125">
        <f>C55/F58*100</f>
        <v>39.232409381663111</v>
      </c>
      <c r="D56" s="126">
        <f>D55/F58*100</f>
        <v>25.94171997157072</v>
      </c>
      <c r="E56" s="126">
        <f>E55/F58*100</f>
        <v>34.82587064676617</v>
      </c>
      <c r="F56"/>
      <c r="G56" s="124"/>
    </row>
    <row r="57" spans="2:14" ht="21.75" thickBot="1" x14ac:dyDescent="0.3">
      <c r="B57" s="74" t="s">
        <v>166</v>
      </c>
      <c r="C57" s="65" t="s">
        <v>9</v>
      </c>
      <c r="D57" s="13" t="s">
        <v>10</v>
      </c>
      <c r="E57" s="68" t="s">
        <v>11</v>
      </c>
      <c r="F57"/>
      <c r="G57"/>
    </row>
    <row r="58" spans="2:14" x14ac:dyDescent="0.25">
      <c r="B58" s="35" t="s">
        <v>76</v>
      </c>
      <c r="C58" s="66">
        <v>5</v>
      </c>
      <c r="D58" s="46">
        <v>35</v>
      </c>
      <c r="E58" s="64">
        <v>210</v>
      </c>
      <c r="F58" s="112">
        <v>1407</v>
      </c>
      <c r="G58"/>
    </row>
    <row r="59" spans="2:14" ht="16.5" thickBot="1" x14ac:dyDescent="0.3">
      <c r="B59" s="31" t="s">
        <v>77</v>
      </c>
      <c r="C59" s="67">
        <v>0.02</v>
      </c>
      <c r="D59" s="48">
        <v>0.14000000000000001</v>
      </c>
      <c r="E59" s="70">
        <v>0.84</v>
      </c>
      <c r="F59"/>
      <c r="G59"/>
    </row>
    <row r="60" spans="2:14" ht="64.5" customHeight="1" x14ac:dyDescent="0.25">
      <c r="B60" s="113" t="s">
        <v>122</v>
      </c>
      <c r="D60" s="15"/>
      <c r="E60" s="15"/>
      <c r="F60" s="15"/>
      <c r="G60" s="15"/>
      <c r="H60" s="15"/>
    </row>
    <row r="61" spans="2:14" ht="16.5" thickBot="1" x14ac:dyDescent="0.3"/>
    <row r="62" spans="2:14" ht="20.25" customHeight="1" x14ac:dyDescent="0.25">
      <c r="B62" s="87" t="s">
        <v>79</v>
      </c>
      <c r="C62" s="14" t="s">
        <v>78</v>
      </c>
    </row>
    <row r="63" spans="2:14" x14ac:dyDescent="0.25">
      <c r="B63" s="93" t="s">
        <v>108</v>
      </c>
      <c r="C63" s="47">
        <v>19</v>
      </c>
      <c r="F63" s="17"/>
      <c r="G63" s="17"/>
      <c r="H63" s="17"/>
    </row>
    <row r="64" spans="2:14" x14ac:dyDescent="0.25">
      <c r="B64" s="93" t="s">
        <v>109</v>
      </c>
      <c r="C64" s="47">
        <v>32</v>
      </c>
      <c r="F64" s="86"/>
      <c r="G64" s="86"/>
      <c r="H64" s="86"/>
      <c r="I64" s="85"/>
    </row>
    <row r="65" spans="2:9" x14ac:dyDescent="0.25">
      <c r="B65" s="93" t="s">
        <v>110</v>
      </c>
      <c r="C65" s="47">
        <v>10</v>
      </c>
      <c r="F65" s="86"/>
      <c r="G65" s="86"/>
      <c r="H65" s="86"/>
      <c r="I65" s="85"/>
    </row>
    <row r="66" spans="2:9" x14ac:dyDescent="0.25">
      <c r="B66" s="93" t="s">
        <v>111</v>
      </c>
      <c r="C66" s="47">
        <v>45</v>
      </c>
      <c r="F66" s="86"/>
      <c r="G66" s="86"/>
      <c r="H66" s="86"/>
      <c r="I66" s="85"/>
    </row>
    <row r="67" spans="2:9" x14ac:dyDescent="0.25">
      <c r="B67" s="93" t="s">
        <v>112</v>
      </c>
      <c r="C67" s="47">
        <v>55</v>
      </c>
      <c r="F67" s="86"/>
      <c r="G67" s="86"/>
      <c r="H67" s="86"/>
      <c r="I67" s="85"/>
    </row>
    <row r="68" spans="2:9" x14ac:dyDescent="0.25">
      <c r="B68" s="94" t="s">
        <v>113</v>
      </c>
      <c r="C68" s="69">
        <v>24</v>
      </c>
      <c r="F68" s="86"/>
      <c r="G68" s="86"/>
      <c r="H68" s="86"/>
      <c r="I68" s="85"/>
    </row>
    <row r="69" spans="2:9" ht="16.5" thickBot="1" x14ac:dyDescent="0.3">
      <c r="B69" s="95" t="s">
        <v>2</v>
      </c>
      <c r="C69" s="71">
        <v>11</v>
      </c>
      <c r="F69" s="86"/>
      <c r="G69" s="86"/>
      <c r="H69" s="86"/>
      <c r="I69" s="85"/>
    </row>
    <row r="70" spans="2:9" x14ac:dyDescent="0.25">
      <c r="B70" s="114"/>
      <c r="C70" s="21"/>
      <c r="F70" s="86"/>
      <c r="G70" s="86"/>
      <c r="H70" s="86"/>
      <c r="I70" s="85"/>
    </row>
    <row r="71" spans="2:9" x14ac:dyDescent="0.25">
      <c r="B71" s="115" t="s">
        <v>158</v>
      </c>
      <c r="C71" s="21"/>
      <c r="F71" s="86"/>
      <c r="G71" s="86"/>
      <c r="H71" s="86"/>
      <c r="I71" s="85"/>
    </row>
    <row r="72" spans="2:9" ht="16.5" thickBot="1" x14ac:dyDescent="0.3">
      <c r="B72" s="16"/>
      <c r="C72" s="17"/>
      <c r="F72" s="86"/>
      <c r="G72" s="86"/>
      <c r="H72" s="86"/>
      <c r="I72" s="85"/>
    </row>
    <row r="73" spans="2:9" ht="21" x14ac:dyDescent="0.25">
      <c r="B73" s="147" t="s">
        <v>63</v>
      </c>
      <c r="C73" s="148"/>
      <c r="D73" s="148"/>
      <c r="E73" s="149"/>
      <c r="F73" s="17"/>
      <c r="G73" s="17"/>
      <c r="H73" s="17"/>
    </row>
    <row r="74" spans="2:9" ht="18.75" customHeight="1" x14ac:dyDescent="0.25">
      <c r="B74" s="99" t="s">
        <v>33</v>
      </c>
      <c r="C74" s="96" t="s">
        <v>126</v>
      </c>
      <c r="D74" s="97">
        <v>1906</v>
      </c>
      <c r="E74" s="98">
        <v>0.06</v>
      </c>
    </row>
    <row r="75" spans="2:9" ht="21.75" customHeight="1" x14ac:dyDescent="0.25">
      <c r="B75" s="100"/>
      <c r="C75" s="96" t="s">
        <v>123</v>
      </c>
      <c r="D75" s="97">
        <v>12476</v>
      </c>
      <c r="E75" s="98">
        <v>0.41</v>
      </c>
    </row>
    <row r="76" spans="2:9" ht="15" customHeight="1" x14ac:dyDescent="0.25">
      <c r="B76" s="100"/>
      <c r="C76" s="96" t="s">
        <v>124</v>
      </c>
      <c r="D76" s="97">
        <v>6573</v>
      </c>
      <c r="E76" s="98">
        <v>0.22</v>
      </c>
    </row>
    <row r="77" spans="2:9" ht="15" customHeight="1" x14ac:dyDescent="0.25">
      <c r="B77" s="100"/>
      <c r="C77" s="96" t="s">
        <v>125</v>
      </c>
      <c r="D77" s="97">
        <v>3630</v>
      </c>
      <c r="E77" s="98">
        <v>0.12</v>
      </c>
    </row>
    <row r="78" spans="2:9" ht="33" customHeight="1" x14ac:dyDescent="0.25">
      <c r="B78" s="153" t="s">
        <v>47</v>
      </c>
      <c r="C78" s="134" t="s">
        <v>128</v>
      </c>
      <c r="D78" s="134"/>
      <c r="E78" s="134"/>
    </row>
    <row r="79" spans="2:9" x14ac:dyDescent="0.25">
      <c r="B79" s="154"/>
      <c r="C79" s="155" t="s">
        <v>127</v>
      </c>
      <c r="D79" s="156"/>
      <c r="E79" s="133"/>
    </row>
    <row r="80" spans="2:9" x14ac:dyDescent="0.25">
      <c r="B80" s="111"/>
      <c r="C80" s="111"/>
      <c r="D80" s="111"/>
      <c r="E80" s="111"/>
    </row>
    <row r="81" spans="2:7" x14ac:dyDescent="0.25">
      <c r="B81" s="117" t="s">
        <v>159</v>
      </c>
      <c r="C81" s="111"/>
      <c r="D81" s="111"/>
      <c r="E81" s="111"/>
    </row>
    <row r="82" spans="2:7" ht="16.5" thickBot="1" x14ac:dyDescent="0.3"/>
    <row r="83" spans="2:7" ht="21" x14ac:dyDescent="0.25">
      <c r="B83" s="73" t="s">
        <v>64</v>
      </c>
      <c r="C83" s="75">
        <v>2018</v>
      </c>
      <c r="D83" s="76">
        <v>2019</v>
      </c>
      <c r="E83" s="77">
        <v>2020</v>
      </c>
    </row>
    <row r="84" spans="2:7" x14ac:dyDescent="0.25">
      <c r="B84" s="35" t="s">
        <v>80</v>
      </c>
      <c r="C84" s="45">
        <v>5683</v>
      </c>
      <c r="D84" s="49">
        <v>5728</v>
      </c>
      <c r="E84" s="50">
        <v>5577</v>
      </c>
    </row>
    <row r="85" spans="2:7" ht="16.5" thickBot="1" x14ac:dyDescent="0.3">
      <c r="B85" s="31" t="s">
        <v>81</v>
      </c>
      <c r="C85" s="51">
        <v>639</v>
      </c>
      <c r="D85" s="52">
        <v>658</v>
      </c>
      <c r="E85" s="53"/>
      <c r="F85" s="4" t="s">
        <v>181</v>
      </c>
    </row>
    <row r="86" spans="2:7" s="118" customFormat="1" x14ac:dyDescent="0.25">
      <c r="B86" s="111"/>
      <c r="C86" s="112"/>
      <c r="D86" s="119"/>
      <c r="E86" s="119"/>
    </row>
    <row r="87" spans="2:7" s="118" customFormat="1" x14ac:dyDescent="0.25">
      <c r="B87" s="117" t="s">
        <v>182</v>
      </c>
      <c r="C87" s="112"/>
      <c r="D87" s="119"/>
      <c r="E87" s="119"/>
    </row>
    <row r="88" spans="2:7" ht="16.5" thickBot="1" x14ac:dyDescent="0.3">
      <c r="B88" s="6"/>
      <c r="C88" s="17"/>
      <c r="D88" s="17"/>
      <c r="E88" s="17"/>
      <c r="F88" s="17"/>
    </row>
    <row r="89" spans="2:7" ht="21" x14ac:dyDescent="0.25">
      <c r="B89" s="73" t="s">
        <v>65</v>
      </c>
      <c r="C89" s="75">
        <v>2018</v>
      </c>
      <c r="D89" s="76">
        <v>2019</v>
      </c>
      <c r="E89" s="77">
        <v>2020</v>
      </c>
    </row>
    <row r="90" spans="2:7" x14ac:dyDescent="0.25">
      <c r="B90" s="35" t="s">
        <v>82</v>
      </c>
      <c r="C90" s="45">
        <v>4488</v>
      </c>
      <c r="D90" s="46">
        <v>4021</v>
      </c>
      <c r="E90" s="47">
        <v>4054</v>
      </c>
    </row>
    <row r="91" spans="2:7" s="118" customFormat="1" x14ac:dyDescent="0.25">
      <c r="B91" s="111"/>
      <c r="C91" s="112"/>
      <c r="D91" s="112"/>
      <c r="E91" s="112"/>
    </row>
    <row r="92" spans="2:7" s="118" customFormat="1" x14ac:dyDescent="0.25">
      <c r="B92" s="117" t="s">
        <v>160</v>
      </c>
      <c r="C92" s="112"/>
      <c r="D92" s="112"/>
      <c r="E92" s="112"/>
    </row>
    <row r="93" spans="2:7" ht="16.5" thickBot="1" x14ac:dyDescent="0.3">
      <c r="B93" s="18"/>
      <c r="C93" s="17"/>
      <c r="D93" s="17"/>
      <c r="E93" s="17"/>
      <c r="F93" s="17"/>
    </row>
    <row r="94" spans="2:7" ht="21" x14ac:dyDescent="0.25">
      <c r="B94" s="73" t="s">
        <v>183</v>
      </c>
      <c r="C94" s="75" t="s">
        <v>4</v>
      </c>
      <c r="D94" s="76" t="s">
        <v>5</v>
      </c>
      <c r="E94" s="76" t="s">
        <v>6</v>
      </c>
      <c r="F94" s="76" t="s">
        <v>7</v>
      </c>
      <c r="G94" s="77" t="s">
        <v>8</v>
      </c>
    </row>
    <row r="95" spans="2:7" ht="32.25" thickBot="1" x14ac:dyDescent="0.3">
      <c r="B95" s="31" t="s">
        <v>52</v>
      </c>
      <c r="C95" s="51">
        <f>68+196+372+248+218+391</f>
        <v>1493</v>
      </c>
      <c r="D95" s="54">
        <f>401+436</f>
        <v>837</v>
      </c>
      <c r="E95" s="54">
        <f>488+515</f>
        <v>1003</v>
      </c>
      <c r="F95" s="54">
        <f>499+222</f>
        <v>721</v>
      </c>
      <c r="G95" s="55">
        <v>0</v>
      </c>
    </row>
    <row r="96" spans="2:7" s="118" customFormat="1" x14ac:dyDescent="0.25">
      <c r="B96" s="111"/>
      <c r="C96" s="112"/>
      <c r="D96" s="112"/>
      <c r="E96" s="112"/>
      <c r="F96" s="112"/>
      <c r="G96" s="112"/>
    </row>
    <row r="97" spans="1:17" s="118" customForma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7" s="118" customForma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7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7" x14ac:dyDescent="0.25">
      <c r="A100" s="118"/>
      <c r="B100" s="116" t="s">
        <v>160</v>
      </c>
      <c r="C100" s="112"/>
      <c r="D100" s="112"/>
      <c r="E100" s="112"/>
      <c r="F100" s="112"/>
      <c r="G100" s="112"/>
      <c r="H100" s="118"/>
      <c r="I100" s="118"/>
      <c r="J100" s="118"/>
      <c r="K100" s="118"/>
      <c r="L100" s="118"/>
      <c r="M100" s="118"/>
      <c r="N100" s="118"/>
      <c r="O100" s="118"/>
    </row>
    <row r="101" spans="1:17" x14ac:dyDescent="0.25">
      <c r="A101" s="118"/>
      <c r="B101" s="111"/>
      <c r="C101" s="112"/>
      <c r="D101" s="112"/>
      <c r="E101" s="112"/>
      <c r="F101" s="112"/>
      <c r="G101" s="112"/>
      <c r="H101" s="118"/>
      <c r="I101" s="118"/>
      <c r="J101" s="118"/>
      <c r="K101" s="118"/>
      <c r="L101" s="118"/>
      <c r="M101" s="118"/>
      <c r="N101" s="118"/>
      <c r="O101" s="118"/>
    </row>
    <row r="102" spans="1:17" ht="16.5" thickBot="1" x14ac:dyDescent="0.3">
      <c r="J102"/>
      <c r="K102"/>
      <c r="L102"/>
    </row>
    <row r="103" spans="1:17" ht="21" x14ac:dyDescent="0.25">
      <c r="B103" s="73" t="s">
        <v>183</v>
      </c>
      <c r="C103" s="78" t="s">
        <v>168</v>
      </c>
      <c r="D103" s="79" t="s">
        <v>169</v>
      </c>
      <c r="E103" s="79" t="s">
        <v>170</v>
      </c>
      <c r="F103" s="79" t="s">
        <v>171</v>
      </c>
      <c r="G103" s="79" t="s">
        <v>123</v>
      </c>
      <c r="H103" s="79" t="s">
        <v>172</v>
      </c>
      <c r="I103" s="79" t="s">
        <v>126</v>
      </c>
      <c r="J103"/>
      <c r="K103"/>
      <c r="L103"/>
    </row>
    <row r="104" spans="1:17" ht="32.25" thickBot="1" x14ac:dyDescent="0.3">
      <c r="B104" s="31" t="s">
        <v>83</v>
      </c>
      <c r="C104" s="51">
        <v>1308</v>
      </c>
      <c r="D104" s="54">
        <v>194</v>
      </c>
      <c r="E104" s="54">
        <v>1462</v>
      </c>
      <c r="F104" s="54">
        <v>13</v>
      </c>
      <c r="G104" s="54">
        <v>901</v>
      </c>
      <c r="H104" s="54">
        <v>15</v>
      </c>
      <c r="I104" s="54">
        <v>139</v>
      </c>
      <c r="J104"/>
      <c r="K104"/>
      <c r="L104"/>
    </row>
    <row r="105" spans="1:17" x14ac:dyDescent="0.25">
      <c r="B105" s="111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</row>
    <row r="106" spans="1:17" x14ac:dyDescent="0.25">
      <c r="B106" s="116" t="s">
        <v>184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</row>
    <row r="107" spans="1:17" x14ac:dyDescent="0.25">
      <c r="B107" s="111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</row>
    <row r="108" spans="1:17" ht="16.5" thickBot="1" x14ac:dyDescent="0.3">
      <c r="B108" s="6"/>
      <c r="C108" s="17"/>
      <c r="D108" s="17"/>
      <c r="E108" s="17"/>
      <c r="F108" s="17"/>
    </row>
    <row r="109" spans="1:17" ht="21.75" thickBot="1" x14ac:dyDescent="0.3">
      <c r="B109" s="161" t="s">
        <v>178</v>
      </c>
      <c r="C109" s="162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</row>
    <row r="110" spans="1:17" x14ac:dyDescent="0.25">
      <c r="B110" s="30" t="s">
        <v>176</v>
      </c>
      <c r="C110" s="72" t="s">
        <v>3</v>
      </c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</row>
    <row r="111" spans="1:17" x14ac:dyDescent="0.25">
      <c r="B111" s="36" t="s">
        <v>129</v>
      </c>
      <c r="C111" s="44">
        <v>779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1:17" x14ac:dyDescent="0.25">
      <c r="B112" s="36" t="s">
        <v>130</v>
      </c>
      <c r="C112" s="44">
        <v>531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x14ac:dyDescent="0.25">
      <c r="B113" s="36" t="s">
        <v>112</v>
      </c>
      <c r="C113" s="44">
        <v>920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x14ac:dyDescent="0.25">
      <c r="B114" s="36" t="s">
        <v>108</v>
      </c>
      <c r="C114" s="44">
        <v>375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x14ac:dyDescent="0.25">
      <c r="B115" s="36" t="s">
        <v>131</v>
      </c>
      <c r="C115" s="44">
        <v>498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6.5" customHeight="1" thickBot="1" x14ac:dyDescent="0.3">
      <c r="B116" s="129" t="s">
        <v>177</v>
      </c>
      <c r="C116" s="128">
        <v>285</v>
      </c>
    </row>
    <row r="117" spans="2:17" ht="15" customHeight="1" x14ac:dyDescent="0.25">
      <c r="B117" s="4"/>
      <c r="C117" s="110"/>
    </row>
    <row r="118" spans="2:17" ht="15" customHeight="1" x14ac:dyDescent="0.25">
      <c r="B118" s="20"/>
      <c r="C118" s="110"/>
    </row>
    <row r="119" spans="2:17" ht="15" customHeight="1" x14ac:dyDescent="0.25">
      <c r="B119" s="20" t="s">
        <v>180</v>
      </c>
      <c r="C119" s="110"/>
    </row>
    <row r="120" spans="2:17" ht="15.75" customHeight="1" thickBot="1" x14ac:dyDescent="0.3">
      <c r="B120" s="19"/>
    </row>
    <row r="121" spans="2:17" ht="15.75" customHeight="1" x14ac:dyDescent="0.25">
      <c r="B121" s="150" t="s">
        <v>179</v>
      </c>
      <c r="C121" s="151"/>
      <c r="D121" s="151"/>
      <c r="E121" s="151"/>
      <c r="F121" s="151"/>
      <c r="G121" s="152"/>
    </row>
    <row r="122" spans="2:17" x14ac:dyDescent="0.25">
      <c r="B122" s="177" t="s">
        <v>84</v>
      </c>
      <c r="C122" s="164"/>
      <c r="D122" s="164"/>
      <c r="E122" s="164"/>
      <c r="F122" s="164"/>
      <c r="G122" s="165"/>
    </row>
    <row r="123" spans="2:17" ht="16.5" thickBot="1" x14ac:dyDescent="0.3">
      <c r="B123" s="163" t="s">
        <v>85</v>
      </c>
      <c r="C123" s="164"/>
      <c r="D123" s="164"/>
      <c r="E123" s="164"/>
      <c r="F123" s="164"/>
      <c r="G123" s="165"/>
    </row>
    <row r="124" spans="2:17" x14ac:dyDescent="0.25">
      <c r="B124" s="80" t="s">
        <v>58</v>
      </c>
      <c r="C124" s="166" t="s">
        <v>59</v>
      </c>
      <c r="D124" s="167"/>
      <c r="E124" s="167"/>
      <c r="F124" s="167"/>
      <c r="G124" s="168"/>
    </row>
    <row r="125" spans="2:17" x14ac:dyDescent="0.25">
      <c r="B125" s="36" t="s">
        <v>132</v>
      </c>
      <c r="C125" s="169">
        <v>24774139.23</v>
      </c>
      <c r="D125" s="170"/>
      <c r="E125" s="170"/>
      <c r="F125" s="170"/>
      <c r="G125" s="171"/>
    </row>
    <row r="126" spans="2:17" x14ac:dyDescent="0.25">
      <c r="B126" s="36" t="s">
        <v>109</v>
      </c>
      <c r="C126" s="169">
        <v>19245494.390000001</v>
      </c>
      <c r="D126" s="170"/>
      <c r="E126" s="170"/>
      <c r="F126" s="170"/>
      <c r="G126" s="171"/>
    </row>
    <row r="127" spans="2:17" x14ac:dyDescent="0.25">
      <c r="B127" s="36" t="s">
        <v>133</v>
      </c>
      <c r="C127" s="169">
        <v>37958027.25</v>
      </c>
      <c r="D127" s="170"/>
      <c r="E127" s="170"/>
      <c r="F127" s="170"/>
      <c r="G127" s="171"/>
    </row>
    <row r="128" spans="2:17" x14ac:dyDescent="0.25">
      <c r="B128" s="20"/>
      <c r="C128" s="101"/>
      <c r="D128" s="101"/>
      <c r="E128" s="101"/>
      <c r="F128" s="101"/>
      <c r="G128" s="101"/>
    </row>
    <row r="129" spans="2:7" x14ac:dyDescent="0.25">
      <c r="B129" s="120" t="s">
        <v>156</v>
      </c>
      <c r="C129" s="101"/>
      <c r="D129" s="101"/>
      <c r="E129" s="101"/>
      <c r="F129" s="101"/>
      <c r="G129" s="101"/>
    </row>
    <row r="130" spans="2:7" x14ac:dyDescent="0.25">
      <c r="B130" s="20"/>
      <c r="C130" s="101"/>
      <c r="D130" s="127"/>
      <c r="E130" s="127"/>
      <c r="F130" s="101"/>
      <c r="G130" s="101"/>
    </row>
    <row r="131" spans="2:7" x14ac:dyDescent="0.25">
      <c r="B131" s="172" t="s">
        <v>152</v>
      </c>
      <c r="C131" s="173"/>
      <c r="D131" s="101"/>
      <c r="E131" s="101"/>
      <c r="F131" s="101"/>
      <c r="G131" s="101"/>
    </row>
    <row r="132" spans="2:7" x14ac:dyDescent="0.25">
      <c r="B132" s="102" t="s">
        <v>141</v>
      </c>
      <c r="C132" s="103" t="s">
        <v>143</v>
      </c>
      <c r="D132" s="101"/>
      <c r="E132" s="101"/>
      <c r="F132" s="101"/>
      <c r="G132" s="101"/>
    </row>
    <row r="133" spans="2:7" x14ac:dyDescent="0.25">
      <c r="B133" s="106" t="s">
        <v>142</v>
      </c>
      <c r="C133" s="105">
        <v>3980</v>
      </c>
      <c r="D133" s="101"/>
      <c r="E133" s="101"/>
      <c r="F133" s="101"/>
      <c r="G133" s="101"/>
    </row>
    <row r="134" spans="2:7" x14ac:dyDescent="0.25">
      <c r="B134" s="106" t="s">
        <v>144</v>
      </c>
      <c r="C134" s="105" t="s">
        <v>145</v>
      </c>
      <c r="D134" s="101"/>
      <c r="E134" s="101"/>
      <c r="F134" s="101"/>
      <c r="G134" s="101"/>
    </row>
    <row r="135" spans="2:7" x14ac:dyDescent="0.25">
      <c r="B135" s="106" t="s">
        <v>146</v>
      </c>
      <c r="C135" s="105">
        <v>1200</v>
      </c>
      <c r="D135" s="101"/>
      <c r="E135" s="101"/>
      <c r="F135" s="101"/>
      <c r="G135" s="101"/>
    </row>
    <row r="136" spans="2:7" x14ac:dyDescent="0.25">
      <c r="B136" s="106" t="s">
        <v>147</v>
      </c>
      <c r="C136" s="105" t="s">
        <v>148</v>
      </c>
      <c r="D136" s="101"/>
      <c r="E136" s="101"/>
      <c r="F136" s="101"/>
      <c r="G136" s="101"/>
    </row>
    <row r="137" spans="2:7" x14ac:dyDescent="0.25">
      <c r="B137" s="109" t="s">
        <v>149</v>
      </c>
      <c r="C137" s="105">
        <v>4050</v>
      </c>
      <c r="D137" s="101"/>
      <c r="E137" s="101"/>
      <c r="F137" s="101"/>
      <c r="G137" s="101"/>
    </row>
    <row r="138" spans="2:7" x14ac:dyDescent="0.25">
      <c r="B138" s="109" t="s">
        <v>150</v>
      </c>
      <c r="C138" s="105">
        <v>88</v>
      </c>
      <c r="D138" s="101"/>
      <c r="E138" s="101"/>
      <c r="F138" s="101"/>
      <c r="G138" s="101"/>
    </row>
    <row r="139" spans="2:7" x14ac:dyDescent="0.25">
      <c r="B139" s="107" t="s">
        <v>151</v>
      </c>
      <c r="C139" s="108">
        <v>6050</v>
      </c>
      <c r="D139" s="101"/>
      <c r="E139" s="101"/>
      <c r="F139" s="101"/>
      <c r="G139" s="101"/>
    </row>
    <row r="140" spans="2:7" x14ac:dyDescent="0.25">
      <c r="B140" s="102" t="s">
        <v>152</v>
      </c>
      <c r="C140" s="103" t="s">
        <v>140</v>
      </c>
      <c r="D140" s="101"/>
      <c r="E140" s="101"/>
      <c r="F140" s="101"/>
      <c r="G140" s="101"/>
    </row>
    <row r="141" spans="2:7" x14ac:dyDescent="0.25">
      <c r="B141" s="104" t="s">
        <v>134</v>
      </c>
      <c r="C141" s="105">
        <v>300</v>
      </c>
      <c r="D141" s="101"/>
      <c r="E141" s="101"/>
      <c r="F141" s="101"/>
      <c r="G141" s="101"/>
    </row>
    <row r="142" spans="2:7" x14ac:dyDescent="0.25">
      <c r="B142" s="106" t="s">
        <v>139</v>
      </c>
      <c r="C142" s="105">
        <v>4</v>
      </c>
      <c r="D142" s="101"/>
      <c r="E142" s="101"/>
      <c r="F142" s="101"/>
      <c r="G142" s="101"/>
    </row>
    <row r="143" spans="2:7" x14ac:dyDescent="0.25">
      <c r="B143" s="106" t="s">
        <v>135</v>
      </c>
      <c r="C143" s="105">
        <v>2.7</v>
      </c>
      <c r="D143" s="101"/>
      <c r="E143" s="101"/>
      <c r="F143" s="101"/>
      <c r="G143" s="101"/>
    </row>
    <row r="144" spans="2:7" x14ac:dyDescent="0.25">
      <c r="B144" s="106" t="s">
        <v>138</v>
      </c>
      <c r="C144" s="105">
        <v>738</v>
      </c>
      <c r="D144" s="101"/>
      <c r="E144" s="101"/>
      <c r="F144" s="101"/>
      <c r="G144" s="101"/>
    </row>
    <row r="145" spans="1:15" x14ac:dyDescent="0.25">
      <c r="B145" s="106" t="s">
        <v>137</v>
      </c>
      <c r="C145" s="105">
        <v>411</v>
      </c>
      <c r="D145" s="101"/>
      <c r="E145" s="101"/>
      <c r="F145" s="101"/>
      <c r="G145" s="101"/>
    </row>
    <row r="146" spans="1:15" x14ac:dyDescent="0.25">
      <c r="B146" s="107" t="s">
        <v>136</v>
      </c>
      <c r="C146" s="108">
        <v>47</v>
      </c>
      <c r="D146" s="101"/>
      <c r="E146" s="101"/>
      <c r="F146" s="101"/>
      <c r="G146" s="101"/>
    </row>
    <row r="147" spans="1:15" x14ac:dyDescent="0.25">
      <c r="B147" s="20"/>
      <c r="C147" s="101"/>
      <c r="D147" s="101"/>
      <c r="E147" s="101"/>
      <c r="F147" s="101"/>
      <c r="G147" s="101"/>
    </row>
    <row r="148" spans="1:15" ht="70.5" customHeight="1" x14ac:dyDescent="0.25">
      <c r="B148" s="120" t="s">
        <v>157</v>
      </c>
      <c r="C148" s="101"/>
      <c r="D148" s="101"/>
      <c r="E148" s="101"/>
      <c r="F148" s="101"/>
      <c r="G148" s="101"/>
    </row>
    <row r="149" spans="1:15" x14ac:dyDescent="0.25">
      <c r="B149" s="20"/>
      <c r="C149" s="21"/>
    </row>
    <row r="150" spans="1:15" ht="16.5" thickBot="1" x14ac:dyDescent="0.3"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5" ht="21.75" thickBot="1" x14ac:dyDescent="0.3">
      <c r="B151" s="147" t="s">
        <v>54</v>
      </c>
      <c r="C151" s="148"/>
      <c r="D151" s="148"/>
      <c r="E151" s="148"/>
      <c r="F151" s="148"/>
      <c r="G151" s="158"/>
      <c r="H151" s="17"/>
      <c r="I151" s="17"/>
      <c r="J151" s="17"/>
      <c r="K151" s="17"/>
    </row>
    <row r="152" spans="1:15" x14ac:dyDescent="0.25">
      <c r="B152" s="37" t="s">
        <v>53</v>
      </c>
      <c r="C152" s="133" t="s">
        <v>118</v>
      </c>
      <c r="D152" s="134"/>
      <c r="E152" s="134"/>
      <c r="F152" s="134"/>
      <c r="G152" s="135"/>
    </row>
    <row r="153" spans="1:15" x14ac:dyDescent="0.25">
      <c r="B153" s="40" t="s">
        <v>86</v>
      </c>
      <c r="C153" s="133" t="s">
        <v>121</v>
      </c>
      <c r="D153" s="134"/>
      <c r="E153" s="134"/>
      <c r="F153" s="134"/>
      <c r="G153" s="135"/>
    </row>
    <row r="154" spans="1:15" x14ac:dyDescent="0.25">
      <c r="B154" s="40" t="s">
        <v>35</v>
      </c>
      <c r="C154" s="133" t="s">
        <v>153</v>
      </c>
      <c r="D154" s="134"/>
      <c r="E154" s="134"/>
      <c r="F154" s="134"/>
      <c r="G154" s="135"/>
    </row>
    <row r="155" spans="1:15" x14ac:dyDescent="0.25">
      <c r="B155" s="40" t="s">
        <v>49</v>
      </c>
      <c r="C155" s="133" t="s">
        <v>154</v>
      </c>
      <c r="D155" s="134"/>
      <c r="E155" s="134"/>
      <c r="F155" s="134"/>
      <c r="G155" s="135"/>
    </row>
    <row r="156" spans="1:15" ht="53.25" customHeight="1" x14ac:dyDescent="0.25">
      <c r="B156" s="40" t="s">
        <v>36</v>
      </c>
      <c r="C156" s="133" t="s">
        <v>119</v>
      </c>
      <c r="D156" s="134"/>
      <c r="E156" s="134"/>
      <c r="F156" s="134"/>
      <c r="G156" s="135"/>
    </row>
    <row r="157" spans="1:15" s="118" customFormat="1" x14ac:dyDescent="0.25">
      <c r="A157" s="4"/>
      <c r="B157" s="41" t="s">
        <v>37</v>
      </c>
      <c r="C157" s="136" t="s">
        <v>155</v>
      </c>
      <c r="D157" s="137"/>
      <c r="E157" s="137"/>
      <c r="F157" s="137"/>
      <c r="G157" s="138"/>
      <c r="H157" s="4"/>
      <c r="I157" s="4"/>
      <c r="J157" s="4"/>
      <c r="K157" s="4"/>
      <c r="L157" s="4"/>
      <c r="M157" s="4"/>
      <c r="N157" s="4"/>
      <c r="O157" s="4"/>
    </row>
    <row r="158" spans="1:15" s="118" customFormat="1" x14ac:dyDescent="0.25">
      <c r="A158" s="4"/>
      <c r="B158" s="41" t="s">
        <v>87</v>
      </c>
      <c r="C158" s="136" t="s">
        <v>120</v>
      </c>
      <c r="D158" s="137"/>
      <c r="E158" s="137"/>
      <c r="F158" s="137"/>
      <c r="G158" s="138"/>
      <c r="H158" s="4"/>
      <c r="I158" s="4"/>
      <c r="J158" s="4"/>
      <c r="K158" s="4"/>
      <c r="L158" s="4"/>
      <c r="M158" s="4"/>
      <c r="N158" s="4"/>
      <c r="O158" s="4"/>
    </row>
    <row r="159" spans="1:15" ht="16.5" thickBot="1" x14ac:dyDescent="0.3">
      <c r="B159" s="42" t="s">
        <v>50</v>
      </c>
      <c r="C159" s="139" t="s">
        <v>161</v>
      </c>
      <c r="D159" s="140"/>
      <c r="E159" s="140"/>
      <c r="F159" s="140"/>
      <c r="G159" s="141"/>
    </row>
    <row r="160" spans="1:15" x14ac:dyDescent="0.25">
      <c r="A160" s="118"/>
      <c r="B160" s="122"/>
      <c r="C160" s="121"/>
      <c r="D160" s="121"/>
      <c r="E160" s="121"/>
      <c r="F160" s="121"/>
      <c r="G160" s="121"/>
      <c r="H160" s="118"/>
      <c r="I160" s="118"/>
      <c r="J160" s="118"/>
      <c r="K160" s="118"/>
      <c r="L160" s="118"/>
      <c r="M160" s="118"/>
      <c r="N160" s="118"/>
      <c r="O160" s="118"/>
    </row>
    <row r="161" spans="1:15" ht="57.75" customHeight="1" thickBot="1" x14ac:dyDescent="0.3">
      <c r="A161" s="118"/>
      <c r="B161" s="123" t="s">
        <v>157</v>
      </c>
      <c r="C161" s="121"/>
      <c r="D161" s="121"/>
      <c r="E161" s="121"/>
      <c r="F161" s="121"/>
      <c r="G161" s="121"/>
      <c r="H161" s="118"/>
      <c r="I161" s="118"/>
      <c r="J161" s="118"/>
      <c r="K161" s="118"/>
      <c r="L161" s="118"/>
      <c r="M161" s="118"/>
      <c r="N161" s="118"/>
      <c r="O161" s="118"/>
    </row>
    <row r="162" spans="1:15" s="118" customFormat="1" ht="53.25" customHeight="1" thickBot="1" x14ac:dyDescent="0.3">
      <c r="A162" s="4"/>
      <c r="B162" s="174" t="s">
        <v>46</v>
      </c>
      <c r="C162" s="175"/>
      <c r="D162" s="175"/>
      <c r="E162" s="175"/>
      <c r="F162" s="175"/>
      <c r="G162" s="176"/>
      <c r="H162" s="4"/>
      <c r="I162" s="4"/>
      <c r="J162" s="4"/>
      <c r="K162" s="4"/>
      <c r="L162" s="4"/>
      <c r="M162" s="4"/>
      <c r="N162" s="4"/>
      <c r="O162" s="4"/>
    </row>
    <row r="163" spans="1:15" x14ac:dyDescent="0.25">
      <c r="B163" s="30" t="s">
        <v>42</v>
      </c>
      <c r="C163" s="133" t="s">
        <v>162</v>
      </c>
      <c r="D163" s="134"/>
      <c r="E163" s="134"/>
      <c r="F163" s="134"/>
      <c r="G163" s="135"/>
    </row>
    <row r="164" spans="1:15" ht="16.5" thickBot="1" x14ac:dyDescent="0.3">
      <c r="B164" s="31" t="s">
        <v>43</v>
      </c>
      <c r="C164" s="130" t="s">
        <v>163</v>
      </c>
      <c r="D164" s="131"/>
      <c r="E164" s="131"/>
      <c r="F164" s="131"/>
      <c r="G164" s="132"/>
    </row>
    <row r="165" spans="1:15" x14ac:dyDescent="0.25">
      <c r="A165" s="118"/>
      <c r="B165" s="111" t="s">
        <v>164</v>
      </c>
      <c r="C165" s="111"/>
      <c r="D165" s="111"/>
      <c r="E165" s="111"/>
      <c r="F165" s="111"/>
      <c r="G165" s="111"/>
      <c r="H165" s="118"/>
      <c r="I165" s="118"/>
      <c r="J165" s="118"/>
      <c r="K165" s="118"/>
      <c r="L165" s="118"/>
      <c r="M165" s="118"/>
      <c r="N165" s="118"/>
      <c r="O165" s="118"/>
    </row>
    <row r="166" spans="1:15" ht="16.5" thickBot="1" x14ac:dyDescent="0.3">
      <c r="B166" s="22"/>
    </row>
    <row r="167" spans="1:15" ht="21.75" thickBot="1" x14ac:dyDescent="0.3">
      <c r="B167" s="159" t="s">
        <v>51</v>
      </c>
      <c r="C167" s="160"/>
    </row>
    <row r="168" spans="1:15" x14ac:dyDescent="0.25">
      <c r="B168" s="30" t="s">
        <v>44</v>
      </c>
      <c r="C168" s="56">
        <v>0.17</v>
      </c>
    </row>
    <row r="169" spans="1:15" x14ac:dyDescent="0.25">
      <c r="B169" s="35" t="s">
        <v>88</v>
      </c>
      <c r="C169" s="57">
        <v>0.1</v>
      </c>
    </row>
    <row r="170" spans="1:15" ht="16.5" thickBot="1" x14ac:dyDescent="0.3">
      <c r="B170" s="31" t="s">
        <v>45</v>
      </c>
      <c r="C170" s="58">
        <v>0.1</v>
      </c>
    </row>
    <row r="171" spans="1:15" ht="16.5" thickBot="1" x14ac:dyDescent="0.3"/>
    <row r="172" spans="1:15" ht="21.75" thickBot="1" x14ac:dyDescent="0.3">
      <c r="B172" s="159" t="s">
        <v>48</v>
      </c>
      <c r="C172" s="160"/>
    </row>
    <row r="173" spans="1:15" x14ac:dyDescent="0.25">
      <c r="B173" s="30" t="s">
        <v>38</v>
      </c>
      <c r="C173" s="32" t="s">
        <v>114</v>
      </c>
    </row>
    <row r="174" spans="1:15" x14ac:dyDescent="0.25">
      <c r="B174" s="35" t="s">
        <v>39</v>
      </c>
      <c r="C174" s="33" t="s">
        <v>115</v>
      </c>
    </row>
    <row r="175" spans="1:15" x14ac:dyDescent="0.25">
      <c r="B175" s="35" t="s">
        <v>40</v>
      </c>
      <c r="C175" s="33" t="s">
        <v>116</v>
      </c>
    </row>
    <row r="176" spans="1:15" ht="16.5" thickBot="1" x14ac:dyDescent="0.3">
      <c r="B176" s="31" t="s">
        <v>41</v>
      </c>
      <c r="C176" s="34" t="s">
        <v>117</v>
      </c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22"/>
    </row>
    <row r="182" spans="2:2" x14ac:dyDescent="0.25">
      <c r="B182" s="22"/>
    </row>
    <row r="188" spans="2:2" x14ac:dyDescent="0.25">
      <c r="B188" s="5"/>
    </row>
  </sheetData>
  <mergeCells count="48">
    <mergeCell ref="B40:C40"/>
    <mergeCell ref="B2:C2"/>
    <mergeCell ref="B3:C5"/>
    <mergeCell ref="B7:C7"/>
    <mergeCell ref="B12:C12"/>
    <mergeCell ref="B25:C25"/>
    <mergeCell ref="B172:C172"/>
    <mergeCell ref="B109:C109"/>
    <mergeCell ref="B167:C167"/>
    <mergeCell ref="B123:G123"/>
    <mergeCell ref="C124:G124"/>
    <mergeCell ref="C125:G125"/>
    <mergeCell ref="C126:G126"/>
    <mergeCell ref="C127:G127"/>
    <mergeCell ref="B151:G151"/>
    <mergeCell ref="C152:G152"/>
    <mergeCell ref="C153:G153"/>
    <mergeCell ref="C154:G154"/>
    <mergeCell ref="B131:C131"/>
    <mergeCell ref="B162:G162"/>
    <mergeCell ref="C163:G163"/>
    <mergeCell ref="B122:G122"/>
    <mergeCell ref="C47:G47"/>
    <mergeCell ref="B46:G46"/>
    <mergeCell ref="C48:G48"/>
    <mergeCell ref="C49:G49"/>
    <mergeCell ref="C50:G50"/>
    <mergeCell ref="C51:G51"/>
    <mergeCell ref="B53:E53"/>
    <mergeCell ref="B73:E73"/>
    <mergeCell ref="C78:E78"/>
    <mergeCell ref="B121:G121"/>
    <mergeCell ref="B78:B79"/>
    <mergeCell ref="C79:E79"/>
    <mergeCell ref="D109:Q109"/>
    <mergeCell ref="D110:E110"/>
    <mergeCell ref="F110:G110"/>
    <mergeCell ref="H110:I110"/>
    <mergeCell ref="J110:K110"/>
    <mergeCell ref="L110:M110"/>
    <mergeCell ref="N110:O110"/>
    <mergeCell ref="P110:Q110"/>
    <mergeCell ref="C164:G164"/>
    <mergeCell ref="C155:G155"/>
    <mergeCell ref="C156:G156"/>
    <mergeCell ref="C157:G157"/>
    <mergeCell ref="C158:G158"/>
    <mergeCell ref="C159:G159"/>
  </mergeCells>
  <hyperlinks>
    <hyperlink ref="C10" r:id="rId1"/>
    <hyperlink ref="C20" r:id="rId2"/>
    <hyperlink ref="C21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5.1_Ekonomski_profil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dule</dc:creator>
  <cp:lastModifiedBy>Berina</cp:lastModifiedBy>
  <cp:lastPrinted>2016-12-21T08:50:08Z</cp:lastPrinted>
  <dcterms:created xsi:type="dcterms:W3CDTF">2016-12-20T21:42:27Z</dcterms:created>
  <dcterms:modified xsi:type="dcterms:W3CDTF">2021-04-07T12:36:36Z</dcterms:modified>
</cp:coreProperties>
</file>